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A7DE01AE-FA5C-4562-8A11-8D878419C22D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<sst xmlns="http://schemas.openxmlformats.org/spreadsheetml/2006/main" count="261" uniqueCount="141">
  <si>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</si>
  <si>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</si>
  <si>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</si>
  <si>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</si>
  <si>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</si>
  <si>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</si>
  <si>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</si>
  <si>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</si>
  <si>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</si>
  <si>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</si>
  <si>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</si>
  <si>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</si>
  <si>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</si>
  <si>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</si>
  <si>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</si>
  <si>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</si>
  <si>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</si>
  <si>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</si>
  <si>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</si>
  <si>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</si>
  <si>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</si>
  <si>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</si>
  <si>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</si>
  <si>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</si>
  <si>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</si>
  <si>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</si>
  <si>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</si>
  <si>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</si>
  <si>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</si>
  <si>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</si>
  <si>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</si>
  <si>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</si>
  <si>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</si>
  <si>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</si>
  <si>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</si>
  <si>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</si>
  <si>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</si>
  <si>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</si>
  <si>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</si>
  <si>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</si>
  <si>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</si>
  <si>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</si>
  <si>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</si>
  <si>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</si>
  <si>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</si>
  <si>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</si>
  <si>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</si>
  <si>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</si>
  <si>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</si>
  <si>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</si>
  <si>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</si>
  <si>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</si>
  <si>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</si>
  <si>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</si>
  <si>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</si>
  <si>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</si>
  <si>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</si>
  <si>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</si>
  <si>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</si>
  <si>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</si>
  <si>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</si>
  <si>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</si>
  <si>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</si>
  <si>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</si>
  <si>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</si>
  <si>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</si>
  <si>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</si>
  <si>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</si>
  <si>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</si>
  <si>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</si>
  <si>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</si>
  <si>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</si>
  <si>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</si>
  <si>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</si>
  <si>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</si>
  <si>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</si>
  <si>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</si>
  <si>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</si>
  <si>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</si>
  <si>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</si>
  <si>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</si>
  <si>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</si>
  <si>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</si>
  <si>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</si>
  <si>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</si>
  <si>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</si>
  <si>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</si>
  <si>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</si>
  <si>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</si>
  <si>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</si>
  <si>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</si>
  <si>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</si>
  <si>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</si>
  <si>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</si>
  <si>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</si>
  <si>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</si>
  <si>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</si>
  <si>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</si>
  <si>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</si>
  <si>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</si>
  <si>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</si>
  <si>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</si>
  <si>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</si>
  <si>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</si>
  <si>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</si>
  <si>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</si>
  <si>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</si>
  <si>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</si>
  <si>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</si>
  <si>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</si>
  <si>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</si>
  <si>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</si>
  <si>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</si>
  <si>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</si>
  <si>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</si>
  <si>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</si>
  <si>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</si>
  <si>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</si>
  <si>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</si>
  <si>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</si>
  <si>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</si>
  <si>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</si>
  <si>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</si>
  <si>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</si>
  <si>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</si>
  <si>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</si>
  <si>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</si>
  <si>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</si>
  <si>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</si>
  <si>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</si>
  <si>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</si>
  <si>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</si>
  <si>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</si>
  <si>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</si>
  <si>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</si>
  <si>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</si>
  <si>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</si>
  <si>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</si>
  <si>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Blue</t>
  </si>
  <si>
    <t>0.8</t>
  </si>
  <si>
    <t>L83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</si>
</sst>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C8" sqref="C8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L83 - Blue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140</v>
      </c>
      <c r="C9" s="13" t="s">
        <v>138</v>
      </c>
      <c r="D9" s="14" t="s">
        <v>139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-4.3603515624999978E-2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-4.3603515624999978E-2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1'!C$24:C$52,MATCH($B20,'[5]Short pulse adder 1'!$B$24:$B$52,0),1)</f>
        <v>-4.08935546875E-2</v>
      </c>
      <c r="D20" s="35">
        <f>INDEX('[5]Short pulse adder 1'!D$24:D$52,MATCH($B20,'[5]Short pulse adder 1'!$B$24:$B$52,0),1)</f>
        <v>-5.1544189453125E-2</v>
      </c>
      <c r="E20" s="35">
        <f>INDEX('[5]Short pulse adder 1'!E$24:E$52,MATCH($B20,'[5]Short pulse adder 1'!$B$24:$B$52,0),1)</f>
        <v>-5.9326171875E-2</v>
      </c>
      <c r="F20" s="35">
        <f>INDEX('[5]Short pulse adder 1'!F$24:F$52,MATCH($B20,'[5]Short pulse adder 1'!$B$24:$B$52,0),1)</f>
        <v>-6.8450927734375E-2</v>
      </c>
      <c r="G20" s="35">
        <f>INDEX('[5]Short pulse adder 1'!G$24:G$52,MATCH($B20,'[5]Short pulse adder 1'!$B$24:$B$52,0),1)</f>
        <v>-2.0660400390625E-2</v>
      </c>
      <c r="H20" s="35">
        <f>INDEX('[5]Short pulse adder 1'!H$24:H$52,MATCH($B20,'[5]Short pulse adder 1'!$B$24:$B$52,0),1)</f>
        <v>-5.1666259765625E-2</v>
      </c>
      <c r="I20" s="35">
        <f>INDEX('[5]Short pulse adder 1'!I$24:I$52,MATCH($B20,'[5]Short pulse adder 1'!$B$24:$B$52,0),1)</f>
        <v>-6.3690185546875E-2</v>
      </c>
      <c r="J20" s="35">
        <f>INDEX('[5]Short pulse adder 1'!J$24:J$52,MATCH($B20,'[5]Short pulse adder 1'!$B$24:$B$52,0),1)</f>
        <v>-6.524658203125E-2</v>
      </c>
      <c r="K20" s="35">
        <f>INDEX('[5]Short pulse adder 1'!K$24:K$52,MATCH($B20,'[5]Short pulse adder 1'!$B$24:$B$52,0),1)</f>
        <v>-4.9560546875E-2</v>
      </c>
      <c r="L20" s="35">
        <f>INDEX('[5]Short pulse adder 1'!L$24:L$52,MATCH($B20,'[5]Short pulse adder 1'!$B$24:$B$52,0),1)</f>
        <v>-3.8970947265625E-2</v>
      </c>
      <c r="M20" s="35">
        <f>INDEX('[5]Short pulse adder 1'!M$24:M$52,MATCH($B20,'[5]Short pulse adder 1'!$B$24:$B$52,0),1)</f>
        <v>-4.376220703125E-2</v>
      </c>
      <c r="N20" s="35">
        <f>INDEX('[5]Short pulse adder 1'!N$24:N$52,MATCH($B20,'[5]Short pulse adder 1'!$B$24:$B$52,0),1)</f>
        <v>-1.6632080078125E-2</v>
      </c>
      <c r="O20" s="35">
        <f>INDEX('[5]Short pulse adder 1'!O$24:O$52,MATCH($B20,'[5]Short pulse adder 1'!$B$24:$B$52,0),1)</f>
        <v>-8.349609375E-2</v>
      </c>
      <c r="P20" s="35">
        <f>INDEX('[5]Short pulse adder 1'!P$24:P$52,MATCH($B20,'[5]Short pulse adder 1'!$B$24:$B$52,0),1)</f>
        <v>-9.3292236328125E-2</v>
      </c>
      <c r="Q20" s="35">
        <f>INDEX('[5]Short pulse adder 1'!Q$24:Q$52,MATCH($B20,'[5]Short pulse adder 1'!$B$24:$B$52,0),1)</f>
        <v>-6.719970703125E-2</v>
      </c>
      <c r="R20" s="35">
        <f>INDEX('[5]Short pulse adder 1'!R$24:R$52,MATCH($B20,'[5]Short pulse adder 1'!$B$24:$B$52,0),1)</f>
        <v>-1.9195556640625E-2</v>
      </c>
      <c r="S20" s="35">
        <f>INDEX('[5]Short pulse adder 1'!S$24:S$52,MATCH($B20,'[5]Short pulse adder 1'!$B$24:$B$52,0),1)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2'!C$24:C$52,MATCH($B20,'[5]Short pulse adder 2'!$B$24:$B$52,0),1)</f>
        <v>-4.08935546875E-2</v>
      </c>
      <c r="D20" s="35">
        <f>INDEX('[5]Short pulse adder 2'!D$24:D$52,MATCH($B20,'[5]Short pulse adder 2'!$B$24:$B$52,0),1)</f>
        <v>-5.1544189453125E-2</v>
      </c>
      <c r="E20" s="35">
        <f>INDEX('[5]Short pulse adder 2'!E$24:E$52,MATCH($B20,'[5]Short pulse adder 2'!$B$24:$B$52,0),1)</f>
        <v>-5.9326171875E-2</v>
      </c>
      <c r="F20" s="35">
        <f>INDEX('[5]Short pulse adder 2'!F$24:F$52,MATCH($B20,'[5]Short pulse adder 2'!$B$24:$B$52,0),1)</f>
        <v>-6.8450927734375E-2</v>
      </c>
      <c r="G20" s="35">
        <f>INDEX('[5]Short pulse adder 2'!G$24:G$52,MATCH($B20,'[5]Short pulse adder 2'!$B$24:$B$52,0),1)</f>
        <v>-2.0660400390625E-2</v>
      </c>
      <c r="H20" s="35">
        <f>INDEX('[5]Short pulse adder 2'!H$24:H$52,MATCH($B20,'[5]Short pulse adder 2'!$B$24:$B$52,0),1)</f>
        <v>-5.1666259765625E-2</v>
      </c>
      <c r="I20" s="35">
        <f>INDEX('[5]Short pulse adder 2'!I$24:I$52,MATCH($B20,'[5]Short pulse adder 2'!$B$24:$B$52,0),1)</f>
        <v>-6.3690185546875E-2</v>
      </c>
      <c r="J20" s="35">
        <f>INDEX('[5]Short pulse adder 2'!J$24:J$52,MATCH($B20,'[5]Short pulse adder 2'!$B$24:$B$52,0),1)</f>
        <v>-6.524658203125E-2</v>
      </c>
      <c r="K20" s="35">
        <f>INDEX('[5]Short pulse adder 2'!K$24:K$52,MATCH($B20,'[5]Short pulse adder 2'!$B$24:$B$52,0),1)</f>
        <v>-4.9560546875E-2</v>
      </c>
      <c r="L20" s="35">
        <f>INDEX('[5]Short pulse adder 2'!L$24:L$52,MATCH($B20,'[5]Short pulse adder 2'!$B$24:$B$52,0),1)</f>
        <v>-3.8970947265625E-2</v>
      </c>
      <c r="M20" s="35">
        <f>INDEX('[5]Short pulse adder 2'!M$24:M$52,MATCH($B20,'[5]Short pulse adder 2'!$B$24:$B$52,0),1)</f>
        <v>-4.376220703125E-2</v>
      </c>
      <c r="N20" s="35">
        <f>INDEX('[5]Short pulse adder 2'!N$24:N$52,MATCH($B20,'[5]Short pulse adder 2'!$B$24:$B$52,0),1)</f>
        <v>-1.6632080078125E-2</v>
      </c>
      <c r="O20" s="35">
        <f>INDEX('[5]Short pulse adder 2'!O$24:O$52,MATCH($B20,'[5]Short pulse adder 2'!$B$24:$B$52,0),1)</f>
        <v>-8.349609375E-2</v>
      </c>
      <c r="P20" s="35">
        <f>INDEX('[5]Short pulse adder 2'!P$24:P$52,MATCH($B20,'[5]Short pulse adder 2'!$B$24:$B$52,0),1)</f>
        <v>-9.3292236328125E-2</v>
      </c>
      <c r="Q20" s="35">
        <f>INDEX('[5]Short pulse adder 2'!Q$24:Q$52,MATCH($B20,'[5]Short pulse adder 2'!$B$24:$B$52,0),1)</f>
        <v>-6.719970703125E-2</v>
      </c>
      <c r="R20" s="35">
        <f>INDEX('[5]Short pulse adder 2'!R$24:R$52,MATCH($B20,'[5]Short pulse adder 2'!$B$24:$B$52,0),1)</f>
        <v>-1.9195556640625E-2</v>
      </c>
      <c r="S20" s="35">
        <f>INDEX('[5]Short pulse adder 2'!S$24:S$52,MATCH($B20,'[5]Short pulse adder 2'!$B$24:$B$52,0),1)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13</v>
      </c>
      <c r="C20" s="35">
        <f>INDEX('[5]Short pulse adder 3'!C$24:C$52,MATCH($B20,'[5]Short pulse adder 3'!$B$24:$B$52,0),1)</f>
        <v>-4.08935546875E-2</v>
      </c>
      <c r="D20" s="35">
        <f>INDEX('[5]Short pulse adder 3'!D$24:D$52,MATCH($B20,'[5]Short pulse adder 3'!$B$24:$B$52,0),1)</f>
        <v>-5.1544189453125E-2</v>
      </c>
      <c r="E20" s="35">
        <f>INDEX('[5]Short pulse adder 3'!E$24:E$52,MATCH($B20,'[5]Short pulse adder 3'!$B$24:$B$52,0),1)</f>
        <v>-5.9326171875E-2</v>
      </c>
      <c r="F20" s="35">
        <f>INDEX('[5]Short pulse adder 3'!F$24:F$52,MATCH($B20,'[5]Short pulse adder 3'!$B$24:$B$52,0),1)</f>
        <v>-6.8450927734375E-2</v>
      </c>
      <c r="G20" s="35">
        <f>INDEX('[5]Short pulse adder 3'!G$24:G$52,MATCH($B20,'[5]Short pulse adder 3'!$B$24:$B$52,0),1)</f>
        <v>-2.0660400390625E-2</v>
      </c>
      <c r="H20" s="35">
        <f>INDEX('[5]Short pulse adder 3'!H$24:H$52,MATCH($B20,'[5]Short pulse adder 3'!$B$24:$B$52,0),1)</f>
        <v>-5.1666259765625E-2</v>
      </c>
      <c r="I20" s="35">
        <f>INDEX('[5]Short pulse adder 3'!I$24:I$52,MATCH($B20,'[5]Short pulse adder 3'!$B$24:$B$52,0),1)</f>
        <v>-6.3690185546875E-2</v>
      </c>
      <c r="J20" s="35">
        <f>INDEX('[5]Short pulse adder 3'!J$24:J$52,MATCH($B20,'[5]Short pulse adder 3'!$B$24:$B$52,0),1)</f>
        <v>-6.524658203125E-2</v>
      </c>
      <c r="K20" s="35">
        <f>INDEX('[5]Short pulse adder 3'!K$24:K$52,MATCH($B20,'[5]Short pulse adder 3'!$B$24:$B$52,0),1)</f>
        <v>-4.9560546875E-2</v>
      </c>
      <c r="L20" s="35">
        <f>INDEX('[5]Short pulse adder 3'!L$24:L$52,MATCH($B20,'[5]Short pulse adder 3'!$B$24:$B$52,0),1)</f>
        <v>-3.8970947265625E-2</v>
      </c>
      <c r="M20" s="35">
        <f>INDEX('[5]Short pulse adder 3'!M$24:M$52,MATCH($B20,'[5]Short pulse adder 3'!$B$24:$B$52,0),1)</f>
        <v>-4.376220703125E-2</v>
      </c>
      <c r="N20" s="35">
        <f>INDEX('[5]Short pulse adder 3'!N$24:N$52,MATCH($B20,'[5]Short pulse adder 3'!$B$24:$B$52,0),1)</f>
        <v>-1.6632080078125E-2</v>
      </c>
      <c r="O20" s="35">
        <f>INDEX('[5]Short pulse adder 3'!O$24:O$52,MATCH($B20,'[5]Short pulse adder 3'!$B$24:$B$52,0),1)</f>
        <v>-8.349609375E-2</v>
      </c>
      <c r="P20" s="35">
        <f>INDEX('[5]Short pulse adder 3'!P$24:P$52,MATCH($B20,'[5]Short pulse adder 3'!$B$24:$B$52,0),1)</f>
        <v>-9.3292236328125E-2</v>
      </c>
      <c r="Q20" s="35">
        <f>INDEX('[5]Short pulse adder 3'!Q$24:Q$52,MATCH($B20,'[5]Short pulse adder 3'!$B$24:$B$52,0),1)</f>
        <v>-6.719970703125E-2</v>
      </c>
      <c r="R20" s="35">
        <f>INDEX('[5]Short pulse adder 3'!R$24:R$52,MATCH($B20,'[5]Short pulse adder 3'!$B$24:$B$52,0),1)</f>
        <v>-1.9195556640625E-2</v>
      </c>
      <c r="S20" s="35">
        <f>INDEX('[5]Short pulse adder 3'!S$24:S$52,MATCH($B20,'[5]Short pulse adder 3'!$B$24:$B$52,0),1)</f>
        <v>-1.9195556640625E-2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29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13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1.00301</v>
      </c>
      <c r="J20" s="28">
        <f>INDEX([2]Sheet1!J$25:J$53,MATCH($B20,'[3]Extrapolated Data - Blue'!$E$3:$E$31,0),1)</f>
        <v>1.0055099999999999</v>
      </c>
      <c r="K20" s="28">
        <f>INDEX([2]Sheet1!K$25:K$53,MATCH($B20,'[3]Extrapolated Data - Blue'!$E$3:$E$31,0),1)</f>
        <v>1.0069999999999999</v>
      </c>
      <c r="L20" s="28">
        <f>INDEX([2]Sheet1!L$25:L$53,MATCH($B20,'[3]Extrapolated Data - Blue'!$E$3:$E$31,0),1)</f>
        <v>1.0060100000000001</v>
      </c>
      <c r="M20" s="28">
        <f>INDEX([2]Sheet1!M$25:M$53,MATCH($B20,'[3]Extrapolated Data - Blue'!$E$3:$E$31,0),1)</f>
        <v>1.0044999999999999</v>
      </c>
      <c r="N20" s="28">
        <f>INDEX([2]Sheet1!N$25:N$53,MATCH($B20,'[3]Extrapolated Data - Blue'!$E$3:$E$31,0),1)</f>
        <v>1.00549</v>
      </c>
      <c r="O20" s="28">
        <f>INDEX([2]Sheet1!O$25:O$53,MATCH($B20,'[3]Extrapolated Data - Blue'!$E$3:$E$31,0),1)</f>
        <v>1</v>
      </c>
      <c r="P20" s="28">
        <f>INDEX([2]Sheet1!P$25:P$53,MATCH($B20,'[3]Extrapolated Data - Blue'!$E$3:$E$31,0),1)</f>
        <v>0.995</v>
      </c>
      <c r="Q20" s="28">
        <f>INDEX([2]Sheet1!Q$25:Q$53,MATCH($B20,'[3]Extrapolated Data - Blue'!$E$3:$E$31,0),1)</f>
        <v>0.97124999999999995</v>
      </c>
      <c r="R20" s="28">
        <f>INDEX([2]Sheet1!R$25:R$53,MATCH($B20,'[3]Extrapolated Data - Blue'!$E$3:$E$31,0),1)</f>
        <v>0.96248999999999996</v>
      </c>
      <c r="S20" s="28">
        <f>INDEX([2]Sheet1!S$25:S$53,MATCH($B20,'[3]Extrapolated Data - Blue'!$E$3:$E$31,0),1)</f>
        <v>0.96248999999999996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13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0.20998946663347742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0.33200000000000002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0.46960000000000002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0.57509999999999994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0.65710000000000002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0.71940000000000004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0.77969999999999995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0.83789999999999998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0.89400000000000002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0.94699999999999995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1.0488500000000001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1.0976999999999999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1.1424000000000001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1.2276499999999999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1.2682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0.94699999999999995</v>
      </c>
      <c r="L7" s="4">
        <f>'Fuel Pressure Multiplier 1'!L7</f>
        <v>1</v>
      </c>
      <c r="M7" s="4">
        <f>'Fuel Pressure Multiplier 1'!M7</f>
        <v>1.0488500000000001</v>
      </c>
      <c r="N7" s="4">
        <f>'Fuel Pressure Multiplier 1'!N7</f>
        <v>1.0976999999999999</v>
      </c>
      <c r="O7" s="4">
        <f>'Fuel Pressure Multiplier 1'!O7</f>
        <v>1.1424000000000001</v>
      </c>
      <c r="P7" s="4">
        <f>'Fuel Pressure Multiplier 1'!P7</f>
        <v>1.2276499999999999</v>
      </c>
      <c r="Q7" s="4">
        <f>'Fuel Pressure Multiplier 1'!Q7</f>
        <v>1.2682</v>
      </c>
      <c r="R7" s="4">
        <f>'Fuel Pressure Multiplier 1'!R7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0.94699999999999995</v>
      </c>
      <c r="L7" s="4">
        <f>'Fuel Pressure Multiplier 1'!L7</f>
        <v>1</v>
      </c>
      <c r="M7" s="4">
        <f>'Fuel Pressure Multiplier 1'!M7</f>
        <v>1.0488500000000001</v>
      </c>
      <c r="N7" s="4">
        <f>'Fuel Pressure Multiplier 1'!N7</f>
        <v>1.0976999999999999</v>
      </c>
      <c r="O7" s="4">
        <f>'Fuel Pressure Multiplier 1'!O7</f>
        <v>1.1424000000000001</v>
      </c>
      <c r="P7" s="4">
        <f>'Fuel Pressure Multiplier 1'!P7</f>
        <v>1.2276499999999999</v>
      </c>
      <c r="Q7" s="4">
        <f>'Fuel Pressure Multiplier 1'!Q7</f>
        <v>1.2682</v>
      </c>
      <c r="R7" s="4">
        <f>'Fuel Pressure Multiplier 1'!R7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-4.3603515624999978E-2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2019-07-29T13:52:10Z</dcterms:modified>
</cp:coreProperties>
</file>